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kings\Desktop\Covid Stuff\"/>
    </mc:Choice>
  </mc:AlternateContent>
  <bookViews>
    <workbookView xWindow="0" yWindow="0" windowWidth="15360" windowHeight="8532"/>
  </bookViews>
  <sheets>
    <sheet name="Risk Calculat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6" i="1"/>
  <c r="H4" i="1" l="1"/>
  <c r="H12" i="1"/>
  <c r="H6" i="1" l="1"/>
  <c r="H10" i="1"/>
  <c r="H18" i="1"/>
  <c r="G20" i="1" l="1"/>
</calcChain>
</file>

<file path=xl/sharedStrings.xml><?xml version="1.0" encoding="utf-8"?>
<sst xmlns="http://schemas.openxmlformats.org/spreadsheetml/2006/main" count="30" uniqueCount="30">
  <si>
    <t>Age</t>
  </si>
  <si>
    <t>Hypertension</t>
  </si>
  <si>
    <t>Dementia</t>
  </si>
  <si>
    <t>Diabetes</t>
  </si>
  <si>
    <t>Sex</t>
  </si>
  <si>
    <t>Effect</t>
  </si>
  <si>
    <t>Skin Colour</t>
  </si>
  <si>
    <t>Medical Issues*</t>
  </si>
  <si>
    <t>Remission/Monitor  0.1</t>
  </si>
  <si>
    <t>Some Treatment       0.5</t>
  </si>
  <si>
    <t>In Hospital Care          1</t>
  </si>
  <si>
    <t>Blood Type</t>
  </si>
  <si>
    <t>Fill Your Personal Details</t>
  </si>
  <si>
    <t>Respiratory</t>
  </si>
  <si>
    <t>Heart Disease</t>
  </si>
  <si>
    <t xml:space="preserve"> A, B, AB or O</t>
  </si>
  <si>
    <t>*Severity:</t>
  </si>
  <si>
    <t xml:space="preserve"> M or F</t>
  </si>
  <si>
    <t>Kidney Disease</t>
  </si>
  <si>
    <t>Immunodeficiency</t>
  </si>
  <si>
    <t xml:space="preserve">Cancer </t>
  </si>
  <si>
    <t>Probability of Death If You Contract CoVID-19 -&gt;</t>
  </si>
  <si>
    <t>Weight (BMI)</t>
  </si>
  <si>
    <t>Lifestyle</t>
  </si>
  <si>
    <t>Smoker</t>
  </si>
  <si>
    <t>Routine Alcohol Use</t>
  </si>
  <si>
    <t>1- Normal (18-25), 2- Overweight (25-30), 3- Obese (30+)</t>
  </si>
  <si>
    <t>1- Fair, 2- Middle, 3- Dark</t>
  </si>
  <si>
    <t>Note: this is just based on anecdotal information, results may vary</t>
  </si>
  <si>
    <t xml:space="preserve">V2.0 April 27, 2020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</si>
</sst>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2" fillId="0" borderId="0" xfId="0" applyFont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Protection="1"/>
    <xf numFmtId="0" fontId="0" fillId="0" borderId="6" xfId="0" applyBorder="1"/>
    <xf numFmtId="0" fontId="7" fillId="0" borderId="7" xfId="0" applyFont="1" applyBorder="1"/>
    <xf numFmtId="0" fontId="0" fillId="0" borderId="7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10" xfId="0" applyFont="1" applyBorder="1"/>
    <xf numFmtId="0" fontId="0" fillId="0" borderId="10" xfId="0" applyFill="1" applyBorder="1"/>
    <xf numFmtId="0" fontId="6" fillId="0" borderId="0" xfId="0" applyFont="1" applyBorder="1" applyAlignment="1">
      <alignment horizontal="left"/>
    </xf>
    <xf numFmtId="0" fontId="6" fillId="0" borderId="10" xfId="0" applyFont="1" applyBorder="1"/>
    <xf numFmtId="0" fontId="8" fillId="0" borderId="11" xfId="0" applyFont="1" applyBorder="1"/>
    <xf numFmtId="0" fontId="0" fillId="0" borderId="12" xfId="0" applyBorder="1"/>
    <xf numFmtId="0" fontId="0" fillId="0" borderId="13" xfId="0" applyBorder="1"/>
    <xf numFmtId="10" fontId="2" fillId="2" borderId="1" xfId="1" applyNumberFormat="1" applyFont="1" applyFill="1" applyBorder="1" applyAlignment="1">
      <alignment horizontal="center"/>
    </xf>
    <xf numFmtId="0" fontId="0" fillId="0" borderId="8" xfId="0" applyBorder="1"/>
    <xf numFmtId="0" fontId="2" fillId="0" borderId="2" xfId="0" applyFont="1" applyBorder="1" applyAlignment="1">
      <alignment horizontal="left" indent="1"/>
    </xf>
    <xf numFmtId="0" fontId="0" fillId="0" borderId="9" xfId="0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9" fillId="0" borderId="8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tabSelected="1" zoomScale="120" zoomScaleNormal="120" workbookViewId="0"/>
  </sheetViews>
  <sheetFormatPr defaultRowHeight="14.4" x14ac:dyDescent="0.3"/>
  <cols>
    <col min="1" max="1" width="2.5546875" customWidth="1"/>
    <col min="2" max="2" width="16.21875" customWidth="1"/>
    <col min="3" max="8" width="11.33203125" customWidth="1"/>
  </cols>
  <sheetData>
    <row r="1" spans="1:11" ht="11.4" customHeight="1" thickBot="1" x14ac:dyDescent="0.35"/>
    <row r="2" spans="1:11" ht="15.6" x14ac:dyDescent="0.3">
      <c r="B2" s="13"/>
      <c r="C2" s="14" t="s">
        <v>12</v>
      </c>
      <c r="D2" s="15"/>
      <c r="E2" s="15"/>
      <c r="F2" s="15"/>
      <c r="G2" s="34" t="s">
        <v>29</v>
      </c>
    </row>
    <row r="3" spans="1:11" ht="15" thickBot="1" x14ac:dyDescent="0.35">
      <c r="B3" s="16"/>
      <c r="C3" s="17"/>
      <c r="D3" s="17"/>
      <c r="E3" s="17"/>
      <c r="F3" s="17"/>
      <c r="G3" s="18"/>
      <c r="I3" s="2" t="s">
        <v>5</v>
      </c>
    </row>
    <row r="4" spans="1:11" ht="15" thickBot="1" x14ac:dyDescent="0.35">
      <c r="B4" s="30" t="s">
        <v>0</v>
      </c>
      <c r="C4" s="3"/>
      <c r="D4" s="15"/>
      <c r="E4" s="15"/>
      <c r="F4" s="15"/>
      <c r="G4" s="29"/>
      <c r="H4" s="12">
        <f>0.01+IF(C4&gt;24,0.01)+IF(C4&gt;49,0.05)+IF(C4&gt;64,1)+IF(C4&gt;74,1)+IF(C4&gt;84,1.5)+IF(C4&gt;94,1)</f>
        <v>0.01</v>
      </c>
      <c r="I4" s="1"/>
    </row>
    <row r="5" spans="1:11" ht="15" thickBot="1" x14ac:dyDescent="0.35">
      <c r="B5" s="31"/>
      <c r="C5" s="19" t="s">
        <v>1</v>
      </c>
      <c r="D5" s="19" t="s">
        <v>13</v>
      </c>
      <c r="E5" s="19" t="s">
        <v>14</v>
      </c>
      <c r="F5" s="20" t="s">
        <v>19</v>
      </c>
      <c r="G5" s="21"/>
      <c r="H5" s="12"/>
      <c r="I5" s="1"/>
      <c r="J5" s="1"/>
    </row>
    <row r="6" spans="1:11" ht="15" thickBot="1" x14ac:dyDescent="0.35">
      <c r="B6" s="32" t="s">
        <v>7</v>
      </c>
      <c r="C6" s="4"/>
      <c r="D6" s="5"/>
      <c r="E6" s="5"/>
      <c r="F6" s="6"/>
      <c r="G6" s="22"/>
      <c r="H6" s="12">
        <f>SUM(C6:F6)+SUM(C8:F8)+0.01</f>
        <v>0.01</v>
      </c>
      <c r="I6" s="1"/>
      <c r="J6" s="1"/>
      <c r="K6" s="1"/>
    </row>
    <row r="7" spans="1:11" ht="15" thickBot="1" x14ac:dyDescent="0.35">
      <c r="B7" s="33"/>
      <c r="C7" s="8" t="s">
        <v>18</v>
      </c>
      <c r="D7" s="9" t="s">
        <v>20</v>
      </c>
      <c r="E7" s="9" t="s">
        <v>2</v>
      </c>
      <c r="F7" s="9" t="s">
        <v>3</v>
      </c>
      <c r="G7" s="22"/>
      <c r="H7" s="12"/>
      <c r="I7" s="1"/>
      <c r="J7" s="1"/>
      <c r="K7" s="1"/>
    </row>
    <row r="8" spans="1:11" ht="15" thickBot="1" x14ac:dyDescent="0.35">
      <c r="B8" s="33"/>
      <c r="C8" s="4"/>
      <c r="D8" s="5"/>
      <c r="E8" s="5"/>
      <c r="F8" s="6"/>
      <c r="G8" s="22"/>
      <c r="H8" s="12"/>
      <c r="I8" s="1"/>
      <c r="J8" s="1"/>
      <c r="K8" s="1"/>
    </row>
    <row r="9" spans="1:11" ht="15" thickBot="1" x14ac:dyDescent="0.35">
      <c r="B9" s="31"/>
      <c r="C9" s="19" t="s">
        <v>17</v>
      </c>
      <c r="D9" s="17"/>
      <c r="E9" s="19" t="s">
        <v>16</v>
      </c>
      <c r="F9" s="23" t="s">
        <v>10</v>
      </c>
      <c r="G9" s="24"/>
      <c r="H9" s="12"/>
      <c r="I9" s="1"/>
      <c r="J9" s="1"/>
    </row>
    <row r="10" spans="1:11" ht="15" thickBot="1" x14ac:dyDescent="0.35">
      <c r="B10" s="30" t="s">
        <v>4</v>
      </c>
      <c r="C10" s="3"/>
      <c r="D10" s="17"/>
      <c r="E10" s="17"/>
      <c r="F10" s="23" t="s">
        <v>9</v>
      </c>
      <c r="G10" s="24"/>
      <c r="H10" s="12">
        <f>1-IF(OR(C10="F",C10="f"),0.2)+IF(OR(C10="M",C10="f"),0.2)</f>
        <v>1</v>
      </c>
      <c r="I10" s="1"/>
      <c r="J10" s="1"/>
    </row>
    <row r="11" spans="1:11" ht="15" thickBot="1" x14ac:dyDescent="0.35">
      <c r="B11" s="31"/>
      <c r="C11" s="19" t="s">
        <v>15</v>
      </c>
      <c r="D11" s="17"/>
      <c r="E11" s="17"/>
      <c r="F11" s="23" t="s">
        <v>8</v>
      </c>
      <c r="G11" s="24"/>
      <c r="H11" s="12"/>
      <c r="I11" s="1"/>
      <c r="J11" s="1"/>
    </row>
    <row r="12" spans="1:11" ht="15" thickBot="1" x14ac:dyDescent="0.35">
      <c r="B12" s="30" t="s">
        <v>11</v>
      </c>
      <c r="C12" s="3"/>
      <c r="D12" s="17"/>
      <c r="E12" s="17"/>
      <c r="F12" s="23"/>
      <c r="G12" s="24"/>
      <c r="H12" s="12">
        <f>IF(OR(C12="A",C12="a"),1.15,1)-IF(OR(C12="O",C12="o"),0.15,0)</f>
        <v>1</v>
      </c>
      <c r="I12" s="1"/>
      <c r="J12" s="1"/>
    </row>
    <row r="13" spans="1:11" ht="15" thickBot="1" x14ac:dyDescent="0.35">
      <c r="A13" s="11"/>
      <c r="B13" s="31"/>
      <c r="C13" s="20" t="s">
        <v>26</v>
      </c>
      <c r="D13" s="17"/>
      <c r="E13" s="17"/>
      <c r="F13" s="17"/>
      <c r="G13" s="18"/>
      <c r="H13" s="12"/>
      <c r="I13" s="1"/>
      <c r="J13" s="1"/>
    </row>
    <row r="14" spans="1:11" ht="15" thickBot="1" x14ac:dyDescent="0.35">
      <c r="B14" s="30" t="s">
        <v>22</v>
      </c>
      <c r="C14" s="3"/>
      <c r="D14" s="17"/>
      <c r="E14" s="17"/>
      <c r="F14" s="17"/>
      <c r="G14" s="18"/>
      <c r="H14" s="12">
        <f>1+IF(C14=2,0.1,0)+IF(C14=3,0.3,0)</f>
        <v>1</v>
      </c>
      <c r="I14" s="1"/>
      <c r="J14" s="1"/>
    </row>
    <row r="15" spans="1:11" ht="15" thickBot="1" x14ac:dyDescent="0.35">
      <c r="B15" s="31"/>
      <c r="C15" s="20" t="s">
        <v>24</v>
      </c>
      <c r="D15" s="20" t="s">
        <v>25</v>
      </c>
      <c r="E15" s="17"/>
      <c r="F15" s="17"/>
      <c r="G15" s="18"/>
      <c r="H15" s="12"/>
      <c r="I15" s="1"/>
      <c r="J15" s="1"/>
    </row>
    <row r="16" spans="1:11" ht="15" thickBot="1" x14ac:dyDescent="0.35">
      <c r="B16" s="30" t="s">
        <v>23</v>
      </c>
      <c r="C16" s="3"/>
      <c r="D16" s="3"/>
      <c r="E16" s="17"/>
      <c r="F16" s="17"/>
      <c r="G16" s="18"/>
      <c r="H16" s="12">
        <f>SUM(C16:F16)+1</f>
        <v>1</v>
      </c>
      <c r="I16" s="1"/>
      <c r="J16" s="1"/>
    </row>
    <row r="17" spans="2:10" ht="15" thickBot="1" x14ac:dyDescent="0.35">
      <c r="B17" s="31"/>
      <c r="C17" s="20" t="s">
        <v>27</v>
      </c>
      <c r="D17" s="17"/>
      <c r="E17" s="17"/>
      <c r="F17" s="17"/>
      <c r="G17" s="18"/>
      <c r="H17" s="12"/>
      <c r="I17" s="1"/>
      <c r="J17" s="1"/>
    </row>
    <row r="18" spans="2:10" ht="15" thickBot="1" x14ac:dyDescent="0.35">
      <c r="B18" s="30" t="s">
        <v>6</v>
      </c>
      <c r="C18" s="3"/>
      <c r="D18" s="26"/>
      <c r="E18" s="26"/>
      <c r="F18" s="26"/>
      <c r="G18" s="27"/>
      <c r="H18" s="12">
        <f>1+(MAX(C18-1,0))*0.4</f>
        <v>1</v>
      </c>
      <c r="I18" s="1"/>
      <c r="J18" s="1"/>
    </row>
    <row r="19" spans="2:10" ht="15" thickBot="1" x14ac:dyDescent="0.35">
      <c r="B19" s="16"/>
      <c r="C19" s="17"/>
      <c r="D19" s="17"/>
      <c r="E19" s="17"/>
      <c r="F19" s="17"/>
      <c r="G19" s="18"/>
      <c r="H19" s="2"/>
      <c r="I19" s="1"/>
      <c r="J19" s="1"/>
    </row>
    <row r="20" spans="2:10" ht="15" thickBot="1" x14ac:dyDescent="0.35">
      <c r="B20" s="16"/>
      <c r="C20" s="7" t="s">
        <v>21</v>
      </c>
      <c r="D20" s="17"/>
      <c r="E20" s="17"/>
      <c r="F20" s="17"/>
      <c r="G20" s="28">
        <f>MIN(H4*H6*H10*H12*H14*H16*H18,0.98)</f>
        <v>1E-4</v>
      </c>
    </row>
    <row r="21" spans="2:10" ht="15" thickBot="1" x14ac:dyDescent="0.35">
      <c r="B21" s="25" t="s">
        <v>28</v>
      </c>
      <c r="C21" s="26"/>
      <c r="D21" s="26"/>
      <c r="E21" s="26"/>
      <c r="F21" s="26"/>
      <c r="G21" s="27"/>
    </row>
    <row r="23" spans="2:10" x14ac:dyDescent="0.3">
      <c r="F23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Risk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Vikings</dc:creator>
  <cp:lastModifiedBy>Vikings</cp:lastModifiedBy>
  <dcterms:created xsi:type="dcterms:W3CDTF">2020-04-16T16:34:09Z</dcterms:created>
  <dcterms:modified xsi:type="dcterms:W3CDTF">2020-04-24T00:34:03Z</dcterms:modified>
</cp:coreProperties>
</file>